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035" windowHeight="7935" activeTab="2"/>
  </bookViews>
  <sheets>
    <sheet name="Grafico1" sheetId="1" r:id="rId1"/>
    <sheet name="Grafico2" sheetId="2" r:id="rId2"/>
    <sheet name="Dati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<sst xmlns="http://schemas.openxmlformats.org/spreadsheetml/2006/main" count="8" uniqueCount="8">
  <si>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Exp(s)</t>
  </si>
  <si>
    <t>FLAT(s)</t>
  </si>
  <si>
    <t>FLAT(1)*Exp(s)</t>
  </si>
  <si>
    <t>FLAT(1)</t>
  </si>
  <si>
    <t>FLAT(s)/[FLAT(1)*Exp(s)]</t>
  </si>
  <si>
    <t>Linearità %</t>
  </si>
  <si>
    <t>std FLAT(s)</t>
  </si>
  <si>
    <t>std FLAT(1)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</si>
</sst>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linearità APOGEE AP7p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Dati!$B$3:$B$37</c:f>
              <c:numCache>
                <c:ptCount val="35"/>
                <c:pt idx="0">
                  <c:v>1931</c:v>
                </c:pt>
                <c:pt idx="1">
                  <c:v>3879</c:v>
                </c:pt>
                <c:pt idx="2">
                  <c:v>5762</c:v>
                </c:pt>
                <c:pt idx="3">
                  <c:v>7692</c:v>
                </c:pt>
                <c:pt idx="4">
                  <c:v>9663</c:v>
                </c:pt>
                <c:pt idx="5">
                  <c:v>11435</c:v>
                </c:pt>
                <c:pt idx="6">
                  <c:v>13235</c:v>
                </c:pt>
                <c:pt idx="7">
                  <c:v>15134</c:v>
                </c:pt>
                <c:pt idx="8">
                  <c:v>16921</c:v>
                </c:pt>
                <c:pt idx="9">
                  <c:v>18272</c:v>
                </c:pt>
                <c:pt idx="10">
                  <c:v>20161</c:v>
                </c:pt>
                <c:pt idx="11">
                  <c:v>22778</c:v>
                </c:pt>
                <c:pt idx="12">
                  <c:v>24815</c:v>
                </c:pt>
                <c:pt idx="13">
                  <c:v>26768</c:v>
                </c:pt>
                <c:pt idx="14">
                  <c:v>28602</c:v>
                </c:pt>
                <c:pt idx="15">
                  <c:v>30523</c:v>
                </c:pt>
                <c:pt idx="16">
                  <c:v>31240</c:v>
                </c:pt>
                <c:pt idx="17">
                  <c:v>33144</c:v>
                </c:pt>
                <c:pt idx="18">
                  <c:v>34862</c:v>
                </c:pt>
                <c:pt idx="19">
                  <c:v>37706</c:v>
                </c:pt>
                <c:pt idx="20">
                  <c:v>39011</c:v>
                </c:pt>
                <c:pt idx="21">
                  <c:v>41829</c:v>
                </c:pt>
                <c:pt idx="22">
                  <c:v>43833</c:v>
                </c:pt>
                <c:pt idx="23">
                  <c:v>45908</c:v>
                </c:pt>
                <c:pt idx="24">
                  <c:v>45452</c:v>
                </c:pt>
                <c:pt idx="25">
                  <c:v>49508</c:v>
                </c:pt>
                <c:pt idx="26">
                  <c:v>51425</c:v>
                </c:pt>
                <c:pt idx="27">
                  <c:v>53609</c:v>
                </c:pt>
                <c:pt idx="28">
                  <c:v>55179</c:v>
                </c:pt>
                <c:pt idx="29">
                  <c:v>57696</c:v>
                </c:pt>
                <c:pt idx="30">
                  <c:v>59473</c:v>
                </c:pt>
                <c:pt idx="31">
                  <c:v>61453</c:v>
                </c:pt>
                <c:pt idx="32">
                  <c:v>61677</c:v>
                </c:pt>
                <c:pt idx="33">
                  <c:v>62396</c:v>
                </c:pt>
                <c:pt idx="34">
                  <c:v>62404</c:v>
                </c:pt>
              </c:numCache>
            </c:numRef>
          </c:xVal>
          <c:yVal>
            <c:numRef>
              <c:f>Dati!$G$3:$G$37</c:f>
              <c:numCache>
                <c:ptCount val="35"/>
                <c:pt idx="0">
                  <c:v>0.9963880288957688</c:v>
                </c:pt>
                <c:pt idx="1">
                  <c:v>1.0002578648788034</c:v>
                </c:pt>
                <c:pt idx="2">
                  <c:v>0.9905449544438714</c:v>
                </c:pt>
                <c:pt idx="3">
                  <c:v>1.0020844189682125</c:v>
                </c:pt>
                <c:pt idx="4">
                  <c:v>1.0070870244919228</c:v>
                </c:pt>
                <c:pt idx="5">
                  <c:v>1.0030701754385964</c:v>
                </c:pt>
                <c:pt idx="6">
                  <c:v>0.997738409347908</c:v>
                </c:pt>
                <c:pt idx="7">
                  <c:v>1.004646840148699</c:v>
                </c:pt>
                <c:pt idx="8">
                  <c:v>1.0285071723802577</c:v>
                </c:pt>
                <c:pt idx="9">
                  <c:v>0.9925040738728952</c:v>
                </c:pt>
                <c:pt idx="10">
                  <c:v>0.9611002526576727</c:v>
                </c:pt>
                <c:pt idx="11">
                  <c:v>0.9995611725469545</c:v>
                </c:pt>
                <c:pt idx="12">
                  <c:v>1.0014932601501332</c:v>
                </c:pt>
                <c:pt idx="13">
                  <c:v>1.001571503404924</c:v>
                </c:pt>
                <c:pt idx="14">
                  <c:v>1.00622691292876</c:v>
                </c:pt>
                <c:pt idx="15">
                  <c:v>1.0493330583058307</c:v>
                </c:pt>
                <c:pt idx="16">
                  <c:v>1.0014425388684085</c:v>
                </c:pt>
                <c:pt idx="17">
                  <c:v>1.0089497716894977</c:v>
                </c:pt>
                <c:pt idx="18">
                  <c:v>0.9682544091098458</c:v>
                </c:pt>
                <c:pt idx="19">
                  <c:v>1.0296559257236482</c:v>
                </c:pt>
                <c:pt idx="20">
                  <c:v>0.9797819971870605</c:v>
                </c:pt>
                <c:pt idx="21">
                  <c:v>1.0054564684390173</c:v>
                </c:pt>
                <c:pt idx="22">
                  <c:v>1.0019887532574407</c:v>
                </c:pt>
                <c:pt idx="23">
                  <c:v>1.0556475349521708</c:v>
                </c:pt>
                <c:pt idx="24">
                  <c:v>0.96194708994709</c:v>
                </c:pt>
                <c:pt idx="25">
                  <c:v>1.004300551768906</c:v>
                </c:pt>
                <c:pt idx="26">
                  <c:v>1.0045514924206906</c:v>
                </c:pt>
                <c:pt idx="27">
                  <c:v>1.0066283611236293</c:v>
                </c:pt>
                <c:pt idx="28">
                  <c:v>0.9993299043755434</c:v>
                </c:pt>
                <c:pt idx="29">
                  <c:v>1.0053319393622582</c:v>
                </c:pt>
                <c:pt idx="30">
                  <c:v>1.0023426703070752</c:v>
                </c:pt>
                <c:pt idx="31">
                  <c:v>1.045972903050109</c:v>
                </c:pt>
                <c:pt idx="32">
                  <c:v>0.9785340314136126</c:v>
                </c:pt>
                <c:pt idx="33">
                  <c:v>0.9553235141011116</c:v>
                </c:pt>
                <c:pt idx="34">
                  <c:v>0.9228630582667849</c:v>
                </c:pt>
              </c:numCache>
            </c:numRef>
          </c:yVal>
          <c:smooth val="0"/>
        </c:ser>
        <c:axId val="14696978"/>
        <c:axId val="66246435"/>
      </c:scatterChart>
      <c:valAx>
        <c:axId val="14696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46435"/>
        <c:crosses val="autoZero"/>
        <c:crossBetween val="midCat"/>
        <c:dispUnits/>
      </c:valAx>
      <c:valAx>
        <c:axId val="66246435"/>
        <c:scaling>
          <c:orientation val="minMax"/>
          <c:max val="1.4"/>
          <c:min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969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std FLAT(s)
[ADU]</a:t>
            </a:r>
          </a:p>
        </c:rich>
      </c:tx>
      <c:layout>
        <c:manualLayout>
          <c:xMode val="factor"/>
          <c:yMode val="factor"/>
          <c:x val="-0.45575"/>
          <c:y val="0.4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65"/>
          <c:w val="0.851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Dati!$C$2</c:f>
              <c:strCache>
                <c:ptCount val="1"/>
                <c:pt idx="0">
                  <c:v>std FLAT(s)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Dati!$B$3:$B$37</c:f>
              <c:numCache>
                <c:ptCount val="35"/>
                <c:pt idx="0">
                  <c:v>1931</c:v>
                </c:pt>
                <c:pt idx="1">
                  <c:v>3879</c:v>
                </c:pt>
                <c:pt idx="2">
                  <c:v>5762</c:v>
                </c:pt>
                <c:pt idx="3">
                  <c:v>7692</c:v>
                </c:pt>
                <c:pt idx="4">
                  <c:v>9663</c:v>
                </c:pt>
                <c:pt idx="5">
                  <c:v>11435</c:v>
                </c:pt>
                <c:pt idx="6">
                  <c:v>13235</c:v>
                </c:pt>
                <c:pt idx="7">
                  <c:v>15134</c:v>
                </c:pt>
                <c:pt idx="8">
                  <c:v>16921</c:v>
                </c:pt>
                <c:pt idx="9">
                  <c:v>18272</c:v>
                </c:pt>
                <c:pt idx="10">
                  <c:v>20161</c:v>
                </c:pt>
                <c:pt idx="11">
                  <c:v>22778</c:v>
                </c:pt>
                <c:pt idx="12">
                  <c:v>24815</c:v>
                </c:pt>
                <c:pt idx="13">
                  <c:v>26768</c:v>
                </c:pt>
                <c:pt idx="14">
                  <c:v>28602</c:v>
                </c:pt>
                <c:pt idx="15">
                  <c:v>30523</c:v>
                </c:pt>
                <c:pt idx="16">
                  <c:v>31240</c:v>
                </c:pt>
                <c:pt idx="17">
                  <c:v>33144</c:v>
                </c:pt>
                <c:pt idx="18">
                  <c:v>34862</c:v>
                </c:pt>
                <c:pt idx="19">
                  <c:v>37706</c:v>
                </c:pt>
                <c:pt idx="20">
                  <c:v>39011</c:v>
                </c:pt>
                <c:pt idx="21">
                  <c:v>41829</c:v>
                </c:pt>
                <c:pt idx="22">
                  <c:v>43833</c:v>
                </c:pt>
                <c:pt idx="23">
                  <c:v>45908</c:v>
                </c:pt>
                <c:pt idx="24">
                  <c:v>45452</c:v>
                </c:pt>
                <c:pt idx="25">
                  <c:v>49508</c:v>
                </c:pt>
                <c:pt idx="26">
                  <c:v>51425</c:v>
                </c:pt>
                <c:pt idx="27">
                  <c:v>53609</c:v>
                </c:pt>
                <c:pt idx="28">
                  <c:v>55179</c:v>
                </c:pt>
                <c:pt idx="29">
                  <c:v>57696</c:v>
                </c:pt>
                <c:pt idx="30">
                  <c:v>59473</c:v>
                </c:pt>
                <c:pt idx="31">
                  <c:v>61453</c:v>
                </c:pt>
                <c:pt idx="32">
                  <c:v>61677</c:v>
                </c:pt>
                <c:pt idx="33">
                  <c:v>62396</c:v>
                </c:pt>
                <c:pt idx="34">
                  <c:v>62404</c:v>
                </c:pt>
              </c:numCache>
            </c:numRef>
          </c:xVal>
          <c:yVal>
            <c:numRef>
              <c:f>Dati!$C$3:$C$37</c:f>
              <c:numCache>
                <c:ptCount val="35"/>
                <c:pt idx="0">
                  <c:v>42.5</c:v>
                </c:pt>
                <c:pt idx="1">
                  <c:v>80</c:v>
                </c:pt>
                <c:pt idx="2">
                  <c:v>116.6</c:v>
                </c:pt>
                <c:pt idx="3">
                  <c:v>153.7</c:v>
                </c:pt>
                <c:pt idx="4">
                  <c:v>192</c:v>
                </c:pt>
                <c:pt idx="5">
                  <c:v>226.4</c:v>
                </c:pt>
                <c:pt idx="6">
                  <c:v>261.7</c:v>
                </c:pt>
                <c:pt idx="7">
                  <c:v>298.6</c:v>
                </c:pt>
                <c:pt idx="8">
                  <c:v>333.2</c:v>
                </c:pt>
                <c:pt idx="9">
                  <c:v>359.9</c:v>
                </c:pt>
                <c:pt idx="10">
                  <c:v>396.8</c:v>
                </c:pt>
                <c:pt idx="11">
                  <c:v>446.8</c:v>
                </c:pt>
                <c:pt idx="12">
                  <c:v>489.9</c:v>
                </c:pt>
                <c:pt idx="13">
                  <c:v>524.9</c:v>
                </c:pt>
                <c:pt idx="14">
                  <c:v>561.4</c:v>
                </c:pt>
                <c:pt idx="15">
                  <c:v>598.4</c:v>
                </c:pt>
                <c:pt idx="16">
                  <c:v>614.2</c:v>
                </c:pt>
                <c:pt idx="17">
                  <c:v>651.6</c:v>
                </c:pt>
                <c:pt idx="18">
                  <c:v>685.3</c:v>
                </c:pt>
                <c:pt idx="19">
                  <c:v>741.1</c:v>
                </c:pt>
                <c:pt idx="20">
                  <c:v>765.8</c:v>
                </c:pt>
                <c:pt idx="21">
                  <c:v>821.6</c:v>
                </c:pt>
                <c:pt idx="22">
                  <c:v>859.9</c:v>
                </c:pt>
                <c:pt idx="23">
                  <c:v>901.7</c:v>
                </c:pt>
                <c:pt idx="24">
                  <c:v>894.6</c:v>
                </c:pt>
                <c:pt idx="25">
                  <c:v>972.2</c:v>
                </c:pt>
                <c:pt idx="26">
                  <c:v>1007.9</c:v>
                </c:pt>
                <c:pt idx="27">
                  <c:v>1051.9</c:v>
                </c:pt>
                <c:pt idx="28">
                  <c:v>1083</c:v>
                </c:pt>
                <c:pt idx="29">
                  <c:v>1132</c:v>
                </c:pt>
                <c:pt idx="30">
                  <c:v>1164.7</c:v>
                </c:pt>
                <c:pt idx="31">
                  <c:v>1087.3</c:v>
                </c:pt>
                <c:pt idx="32">
                  <c:v>1000.7</c:v>
                </c:pt>
                <c:pt idx="33">
                  <c:v>81.78</c:v>
                </c:pt>
                <c:pt idx="34">
                  <c:v>32.6</c:v>
                </c:pt>
              </c:numCache>
            </c:numRef>
          </c:yVal>
          <c:smooth val="0"/>
        </c:ser>
        <c:axId val="4151548"/>
        <c:axId val="34627549"/>
      </c:scatterChart>
      <c:valAx>
        <c:axId val="415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FLAT(s) [ADU]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27549"/>
        <c:crosses val="autoZero"/>
        <c:crossBetween val="midCat"/>
        <c:dispUnits/>
      </c:valAx>
      <c:valAx>
        <c:axId val="34627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15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B3" sqref="B3"/>
    </sheetView>
  </sheetViews>
  <sheetFormatPr defaultColWidth="9.140625" defaultRowHeight="12.75"/>
  <cols>
    <col min="1" max="1" width="11.57421875" style="0" customWidth="1"/>
    <col min="2" max="2" width="16.28125" style="0" customWidth="1"/>
    <col min="3" max="3" width="10.57421875" style="0" customWidth="1"/>
    <col min="4" max="4" width="11.140625" style="0" customWidth="1"/>
    <col min="5" max="5" width="11.140625" style="0" bestFit="1" customWidth="1"/>
    <col min="6" max="6" width="17.00390625" style="0" customWidth="1"/>
    <col min="7" max="7" width="24.7109375" style="2" customWidth="1"/>
  </cols>
  <sheetData>
    <row r="2" spans="1:8" ht="31.5" customHeight="1">
      <c r="A2" s="5" t="s">
        <v>0</v>
      </c>
      <c r="B2" s="5" t="s">
        <v>1</v>
      </c>
      <c r="C2" s="5" t="s">
        <v>6</v>
      </c>
      <c r="D2" s="5" t="s">
        <v>3</v>
      </c>
      <c r="E2" s="5" t="s">
        <v>7</v>
      </c>
      <c r="F2" s="8" t="s">
        <v>2</v>
      </c>
      <c r="G2" s="9" t="s">
        <v>4</v>
      </c>
      <c r="H2" s="9" t="s">
        <v>5</v>
      </c>
    </row>
    <row r="3" spans="1:9" ht="12.75">
      <c r="A3" s="1">
        <v>1</v>
      </c>
      <c r="B3" s="1">
        <v>1931</v>
      </c>
      <c r="C3" s="3">
        <v>42.5</v>
      </c>
      <c r="D3" s="1">
        <v>1938</v>
      </c>
      <c r="E3" s="10">
        <v>42.4</v>
      </c>
      <c r="F3" s="1">
        <f>A3*D3</f>
        <v>1938</v>
      </c>
      <c r="G3" s="4">
        <f>B3/F3</f>
        <v>0.9963880288957688</v>
      </c>
      <c r="H3" s="7">
        <f>ABS(1-G3)</f>
        <v>0.003611971104231171</v>
      </c>
      <c r="I3" s="6"/>
    </row>
    <row r="4" spans="1:9" ht="12.75">
      <c r="A4" s="1">
        <v>2</v>
      </c>
      <c r="B4" s="1">
        <v>3879</v>
      </c>
      <c r="C4" s="3">
        <v>80</v>
      </c>
      <c r="D4" s="1">
        <v>1939</v>
      </c>
      <c r="E4" s="10">
        <v>42.3</v>
      </c>
      <c r="F4" s="1">
        <f aca="true" t="shared" si="0" ref="F4:F32">A4*D4</f>
        <v>3878</v>
      </c>
      <c r="G4" s="4">
        <f aca="true" t="shared" si="1" ref="G4:G32">B4/F4</f>
        <v>1.0002578648788034</v>
      </c>
      <c r="H4" s="7">
        <f aca="true" t="shared" si="2" ref="H4:H37">ABS(1-G4)</f>
        <v>0.00025786487880341546</v>
      </c>
      <c r="I4" s="6"/>
    </row>
    <row r="5" spans="1:9" ht="12.75">
      <c r="A5" s="1">
        <v>3</v>
      </c>
      <c r="B5" s="1">
        <v>5762</v>
      </c>
      <c r="C5" s="3">
        <v>116.6</v>
      </c>
      <c r="D5" s="1">
        <v>1939</v>
      </c>
      <c r="E5" s="10">
        <v>42.3</v>
      </c>
      <c r="F5" s="1">
        <f t="shared" si="0"/>
        <v>5817</v>
      </c>
      <c r="G5" s="4">
        <f t="shared" si="1"/>
        <v>0.9905449544438714</v>
      </c>
      <c r="H5" s="7">
        <f t="shared" si="2"/>
        <v>0.009455045556128638</v>
      </c>
      <c r="I5" s="6"/>
    </row>
    <row r="6" spans="1:9" ht="12.75">
      <c r="A6" s="1">
        <v>4</v>
      </c>
      <c r="B6" s="1">
        <v>7692</v>
      </c>
      <c r="C6" s="3">
        <v>153.7</v>
      </c>
      <c r="D6" s="1">
        <v>1919</v>
      </c>
      <c r="E6" s="10">
        <v>41.8</v>
      </c>
      <c r="F6" s="1">
        <f t="shared" si="0"/>
        <v>7676</v>
      </c>
      <c r="G6" s="4">
        <f t="shared" si="1"/>
        <v>1.0020844189682125</v>
      </c>
      <c r="H6" s="7">
        <f t="shared" si="2"/>
        <v>0.0020844189682125425</v>
      </c>
      <c r="I6" s="6"/>
    </row>
    <row r="7" spans="1:9" ht="12.75">
      <c r="A7" s="1">
        <v>5</v>
      </c>
      <c r="B7" s="1">
        <v>9663</v>
      </c>
      <c r="C7" s="3">
        <v>192</v>
      </c>
      <c r="D7" s="1">
        <v>1919</v>
      </c>
      <c r="E7" s="10">
        <v>42</v>
      </c>
      <c r="F7" s="1">
        <f t="shared" si="0"/>
        <v>9595</v>
      </c>
      <c r="G7" s="4">
        <f t="shared" si="1"/>
        <v>1.0070870244919228</v>
      </c>
      <c r="H7" s="7">
        <f t="shared" si="2"/>
        <v>0.007087024491922778</v>
      </c>
      <c r="I7" s="6"/>
    </row>
    <row r="8" spans="1:9" ht="12.75">
      <c r="A8" s="1">
        <v>6</v>
      </c>
      <c r="B8" s="1">
        <v>11435</v>
      </c>
      <c r="C8" s="3">
        <v>226.4</v>
      </c>
      <c r="D8" s="1">
        <v>1900</v>
      </c>
      <c r="E8" s="10">
        <v>41.4</v>
      </c>
      <c r="F8" s="1">
        <f t="shared" si="0"/>
        <v>11400</v>
      </c>
      <c r="G8" s="4">
        <f t="shared" si="1"/>
        <v>1.0030701754385964</v>
      </c>
      <c r="H8" s="7">
        <f t="shared" si="2"/>
        <v>0.0030701754385964453</v>
      </c>
      <c r="I8" s="6"/>
    </row>
    <row r="9" spans="1:9" ht="12.75">
      <c r="A9" s="1">
        <v>7</v>
      </c>
      <c r="B9" s="1">
        <v>13235</v>
      </c>
      <c r="C9" s="3">
        <v>261.7</v>
      </c>
      <c r="D9" s="1">
        <v>1895</v>
      </c>
      <c r="E9" s="10">
        <v>41.6</v>
      </c>
      <c r="F9" s="1">
        <f t="shared" si="0"/>
        <v>13265</v>
      </c>
      <c r="G9" s="4">
        <f t="shared" si="1"/>
        <v>0.997738409347908</v>
      </c>
      <c r="H9" s="7">
        <f t="shared" si="2"/>
        <v>0.0022615906520919715</v>
      </c>
      <c r="I9" s="6"/>
    </row>
    <row r="10" spans="1:9" ht="12.75">
      <c r="A10" s="1">
        <v>8</v>
      </c>
      <c r="B10" s="1">
        <v>15134</v>
      </c>
      <c r="C10" s="3">
        <v>298.6</v>
      </c>
      <c r="D10" s="1">
        <v>1883</v>
      </c>
      <c r="E10" s="10">
        <v>41.5</v>
      </c>
      <c r="F10" s="1">
        <f t="shared" si="0"/>
        <v>15064</v>
      </c>
      <c r="G10" s="4">
        <f t="shared" si="1"/>
        <v>1.004646840148699</v>
      </c>
      <c r="H10" s="7">
        <f t="shared" si="2"/>
        <v>0.004646840148698983</v>
      </c>
      <c r="I10" s="6"/>
    </row>
    <row r="11" spans="1:9" ht="12.75">
      <c r="A11" s="1">
        <v>9</v>
      </c>
      <c r="B11" s="1">
        <v>16921</v>
      </c>
      <c r="C11" s="3">
        <v>333.2</v>
      </c>
      <c r="D11" s="1">
        <v>1828</v>
      </c>
      <c r="E11" s="10">
        <v>40.2</v>
      </c>
      <c r="F11" s="1">
        <f t="shared" si="0"/>
        <v>16452</v>
      </c>
      <c r="G11" s="4">
        <f t="shared" si="1"/>
        <v>1.0285071723802577</v>
      </c>
      <c r="H11" s="7">
        <f t="shared" si="2"/>
        <v>0.028507172380257684</v>
      </c>
      <c r="I11" s="6"/>
    </row>
    <row r="12" spans="1:9" ht="12.75">
      <c r="A12" s="1">
        <v>10</v>
      </c>
      <c r="B12" s="1">
        <v>18272</v>
      </c>
      <c r="C12" s="3">
        <v>359.9</v>
      </c>
      <c r="D12" s="1">
        <v>1841</v>
      </c>
      <c r="E12" s="10">
        <v>40.3</v>
      </c>
      <c r="F12" s="1">
        <f t="shared" si="0"/>
        <v>18410</v>
      </c>
      <c r="G12" s="4">
        <f t="shared" si="1"/>
        <v>0.9925040738728952</v>
      </c>
      <c r="H12" s="7">
        <f t="shared" si="2"/>
        <v>0.007495926127104813</v>
      </c>
      <c r="I12" s="6"/>
    </row>
    <row r="13" spans="1:9" ht="12.75">
      <c r="A13" s="1">
        <v>11</v>
      </c>
      <c r="B13" s="1">
        <v>20161</v>
      </c>
      <c r="C13" s="3">
        <v>396.8</v>
      </c>
      <c r="D13" s="1">
        <v>1907</v>
      </c>
      <c r="E13" s="10">
        <v>41.3</v>
      </c>
      <c r="F13" s="1">
        <f t="shared" si="0"/>
        <v>20977</v>
      </c>
      <c r="G13" s="4">
        <f t="shared" si="1"/>
        <v>0.9611002526576727</v>
      </c>
      <c r="H13" s="7">
        <f t="shared" si="2"/>
        <v>0.03889974734232726</v>
      </c>
      <c r="I13" s="6"/>
    </row>
    <row r="14" spans="1:9" ht="12.75">
      <c r="A14" s="1">
        <v>12</v>
      </c>
      <c r="B14" s="1">
        <v>22778</v>
      </c>
      <c r="C14" s="3">
        <v>446.8</v>
      </c>
      <c r="D14" s="1">
        <v>1899</v>
      </c>
      <c r="E14" s="10">
        <v>41.1</v>
      </c>
      <c r="F14" s="1">
        <f t="shared" si="0"/>
        <v>22788</v>
      </c>
      <c r="G14" s="4">
        <f t="shared" si="1"/>
        <v>0.9995611725469545</v>
      </c>
      <c r="H14" s="7">
        <f t="shared" si="2"/>
        <v>0.000438827453045465</v>
      </c>
      <c r="I14" s="6"/>
    </row>
    <row r="15" spans="1:9" ht="12.75">
      <c r="A15" s="1">
        <v>13</v>
      </c>
      <c r="B15" s="1">
        <v>24815</v>
      </c>
      <c r="C15" s="3">
        <v>489.9</v>
      </c>
      <c r="D15" s="1">
        <v>1906</v>
      </c>
      <c r="E15" s="10">
        <v>41.6</v>
      </c>
      <c r="F15" s="1">
        <f t="shared" si="0"/>
        <v>24778</v>
      </c>
      <c r="G15" s="4">
        <f t="shared" si="1"/>
        <v>1.0014932601501332</v>
      </c>
      <c r="H15" s="7">
        <f t="shared" si="2"/>
        <v>0.00149326015013318</v>
      </c>
      <c r="I15" s="6"/>
    </row>
    <row r="16" spans="1:9" ht="12.75">
      <c r="A16" s="1">
        <v>14</v>
      </c>
      <c r="B16" s="1">
        <v>26768</v>
      </c>
      <c r="C16" s="3">
        <v>524.9</v>
      </c>
      <c r="D16" s="1">
        <v>1909</v>
      </c>
      <c r="E16" s="10">
        <v>42.1</v>
      </c>
      <c r="F16" s="1">
        <f t="shared" si="0"/>
        <v>26726</v>
      </c>
      <c r="G16" s="4">
        <f t="shared" si="1"/>
        <v>1.001571503404924</v>
      </c>
      <c r="H16" s="7">
        <f t="shared" si="2"/>
        <v>0.0015715034049239573</v>
      </c>
      <c r="I16" s="6"/>
    </row>
    <row r="17" spans="1:9" ht="12.75">
      <c r="A17" s="1">
        <v>15</v>
      </c>
      <c r="B17" s="1">
        <v>28602</v>
      </c>
      <c r="C17" s="3">
        <v>561.4</v>
      </c>
      <c r="D17" s="1">
        <v>1895</v>
      </c>
      <c r="E17" s="10">
        <v>41.8</v>
      </c>
      <c r="F17" s="1">
        <f t="shared" si="0"/>
        <v>28425</v>
      </c>
      <c r="G17" s="4">
        <f t="shared" si="1"/>
        <v>1.00622691292876</v>
      </c>
      <c r="H17" s="7">
        <f t="shared" si="2"/>
        <v>0.006226912928759987</v>
      </c>
      <c r="I17" s="6"/>
    </row>
    <row r="18" spans="1:9" ht="12.75">
      <c r="A18" s="1">
        <v>16</v>
      </c>
      <c r="B18" s="1">
        <v>30523</v>
      </c>
      <c r="C18" s="3">
        <v>598.4</v>
      </c>
      <c r="D18" s="1">
        <v>1818</v>
      </c>
      <c r="E18" s="10">
        <v>40.3</v>
      </c>
      <c r="F18" s="1">
        <f t="shared" si="0"/>
        <v>29088</v>
      </c>
      <c r="G18" s="4">
        <f t="shared" si="1"/>
        <v>1.0493330583058307</v>
      </c>
      <c r="H18" s="7">
        <f t="shared" si="2"/>
        <v>0.04933305830583068</v>
      </c>
      <c r="I18" s="6"/>
    </row>
    <row r="19" spans="1:9" ht="12.75">
      <c r="A19" s="1">
        <v>17</v>
      </c>
      <c r="B19" s="1">
        <v>31240</v>
      </c>
      <c r="C19" s="3">
        <v>614.2</v>
      </c>
      <c r="D19" s="1">
        <v>1835</v>
      </c>
      <c r="E19" s="10">
        <v>40.4</v>
      </c>
      <c r="F19" s="1">
        <f t="shared" si="0"/>
        <v>31195</v>
      </c>
      <c r="G19" s="4">
        <f t="shared" si="1"/>
        <v>1.0014425388684085</v>
      </c>
      <c r="H19" s="7">
        <f t="shared" si="2"/>
        <v>0.001442538868408505</v>
      </c>
      <c r="I19" s="6"/>
    </row>
    <row r="20" spans="1:9" ht="12.75">
      <c r="A20" s="1">
        <v>18</v>
      </c>
      <c r="B20" s="1">
        <v>33144</v>
      </c>
      <c r="C20" s="3">
        <v>651.6</v>
      </c>
      <c r="D20" s="1">
        <v>1825</v>
      </c>
      <c r="E20" s="10">
        <v>40.1</v>
      </c>
      <c r="F20" s="1">
        <f t="shared" si="0"/>
        <v>32850</v>
      </c>
      <c r="G20" s="4">
        <f t="shared" si="1"/>
        <v>1.0089497716894977</v>
      </c>
      <c r="H20" s="7">
        <f t="shared" si="2"/>
        <v>0.008949771689497732</v>
      </c>
      <c r="I20" s="6"/>
    </row>
    <row r="21" spans="1:9" ht="12.75">
      <c r="A21" s="1">
        <v>19</v>
      </c>
      <c r="B21" s="1">
        <v>34862</v>
      </c>
      <c r="C21" s="3">
        <v>685.3</v>
      </c>
      <c r="D21" s="1">
        <v>1895</v>
      </c>
      <c r="E21" s="10">
        <v>41.5</v>
      </c>
      <c r="F21" s="1">
        <f t="shared" si="0"/>
        <v>36005</v>
      </c>
      <c r="G21" s="4">
        <f t="shared" si="1"/>
        <v>0.9682544091098458</v>
      </c>
      <c r="H21" s="7">
        <f t="shared" si="2"/>
        <v>0.03174559089015416</v>
      </c>
      <c r="I21" s="6"/>
    </row>
    <row r="22" spans="1:9" ht="12.75">
      <c r="A22" s="1">
        <v>20</v>
      </c>
      <c r="B22" s="1">
        <v>37706</v>
      </c>
      <c r="C22" s="3">
        <v>741.1</v>
      </c>
      <c r="D22" s="1">
        <v>1831</v>
      </c>
      <c r="E22" s="10">
        <v>40.2</v>
      </c>
      <c r="F22" s="1">
        <f t="shared" si="0"/>
        <v>36620</v>
      </c>
      <c r="G22" s="4">
        <f t="shared" si="1"/>
        <v>1.0296559257236482</v>
      </c>
      <c r="H22" s="7">
        <f t="shared" si="2"/>
        <v>0.02965592572364817</v>
      </c>
      <c r="I22" s="6"/>
    </row>
    <row r="23" spans="1:9" ht="12.75">
      <c r="A23" s="1">
        <v>21</v>
      </c>
      <c r="B23" s="1">
        <v>39011</v>
      </c>
      <c r="C23" s="3">
        <v>765.8</v>
      </c>
      <c r="D23" s="1">
        <v>1896</v>
      </c>
      <c r="E23" s="10">
        <v>41.5</v>
      </c>
      <c r="F23" s="1">
        <f t="shared" si="0"/>
        <v>39816</v>
      </c>
      <c r="G23" s="4">
        <f t="shared" si="1"/>
        <v>0.9797819971870605</v>
      </c>
      <c r="H23" s="7">
        <f t="shared" si="2"/>
        <v>0.020218002812939506</v>
      </c>
      <c r="I23" s="6"/>
    </row>
    <row r="24" spans="1:9" ht="12.75">
      <c r="A24" s="1">
        <v>22</v>
      </c>
      <c r="B24" s="1">
        <v>41829</v>
      </c>
      <c r="C24" s="3">
        <v>821.6</v>
      </c>
      <c r="D24" s="1">
        <v>1891</v>
      </c>
      <c r="E24" s="10">
        <v>41.5</v>
      </c>
      <c r="F24" s="1">
        <f t="shared" si="0"/>
        <v>41602</v>
      </c>
      <c r="G24" s="4">
        <f t="shared" si="1"/>
        <v>1.0054564684390173</v>
      </c>
      <c r="H24" s="7">
        <f t="shared" si="2"/>
        <v>0.005456468439017259</v>
      </c>
      <c r="I24" s="6"/>
    </row>
    <row r="25" spans="1:9" ht="12.75">
      <c r="A25" s="1">
        <v>23</v>
      </c>
      <c r="B25" s="1">
        <v>43833</v>
      </c>
      <c r="C25" s="3">
        <v>859.9</v>
      </c>
      <c r="D25" s="1">
        <v>1902</v>
      </c>
      <c r="E25" s="10">
        <v>41.7</v>
      </c>
      <c r="F25" s="1">
        <f t="shared" si="0"/>
        <v>43746</v>
      </c>
      <c r="G25" s="4">
        <f t="shared" si="1"/>
        <v>1.0019887532574407</v>
      </c>
      <c r="H25" s="7">
        <f t="shared" si="2"/>
        <v>0.001988753257440745</v>
      </c>
      <c r="I25" s="6"/>
    </row>
    <row r="26" spans="1:9" ht="12.75">
      <c r="A26" s="1">
        <v>24</v>
      </c>
      <c r="B26" s="1">
        <v>45908</v>
      </c>
      <c r="C26" s="3">
        <v>901.7</v>
      </c>
      <c r="D26" s="1">
        <v>1812</v>
      </c>
      <c r="E26" s="10">
        <v>40.3</v>
      </c>
      <c r="F26" s="1">
        <f t="shared" si="0"/>
        <v>43488</v>
      </c>
      <c r="G26" s="4">
        <f t="shared" si="1"/>
        <v>1.0556475349521708</v>
      </c>
      <c r="H26" s="7">
        <f t="shared" si="2"/>
        <v>0.055647534952170785</v>
      </c>
      <c r="I26" s="6"/>
    </row>
    <row r="27" spans="1:9" ht="12.75">
      <c r="A27" s="1">
        <v>25</v>
      </c>
      <c r="B27" s="1">
        <v>45452</v>
      </c>
      <c r="C27" s="3">
        <v>894.6</v>
      </c>
      <c r="D27" s="1">
        <v>1890</v>
      </c>
      <c r="E27" s="10">
        <v>41.7</v>
      </c>
      <c r="F27" s="1">
        <f t="shared" si="0"/>
        <v>47250</v>
      </c>
      <c r="G27" s="4">
        <f t="shared" si="1"/>
        <v>0.96194708994709</v>
      </c>
      <c r="H27" s="7">
        <f t="shared" si="2"/>
        <v>0.038052910052910005</v>
      </c>
      <c r="I27" s="6"/>
    </row>
    <row r="28" spans="1:9" ht="12.75">
      <c r="A28" s="1">
        <v>26</v>
      </c>
      <c r="B28" s="1">
        <v>49508</v>
      </c>
      <c r="C28" s="3">
        <v>972.2</v>
      </c>
      <c r="D28" s="1">
        <v>1896</v>
      </c>
      <c r="E28" s="10">
        <v>41.4</v>
      </c>
      <c r="F28" s="1">
        <f t="shared" si="0"/>
        <v>49296</v>
      </c>
      <c r="G28" s="4">
        <f t="shared" si="1"/>
        <v>1.004300551768906</v>
      </c>
      <c r="H28" s="7">
        <f t="shared" si="2"/>
        <v>0.004300551768906091</v>
      </c>
      <c r="I28" s="6"/>
    </row>
    <row r="29" spans="1:9" ht="12.75">
      <c r="A29" s="1">
        <v>27</v>
      </c>
      <c r="B29" s="1">
        <v>51425</v>
      </c>
      <c r="C29" s="3">
        <v>1007.9</v>
      </c>
      <c r="D29" s="1">
        <v>1896</v>
      </c>
      <c r="E29" s="10">
        <v>41.5</v>
      </c>
      <c r="F29" s="1">
        <f t="shared" si="0"/>
        <v>51192</v>
      </c>
      <c r="G29" s="4">
        <f t="shared" si="1"/>
        <v>1.0045514924206906</v>
      </c>
      <c r="H29" s="7">
        <f t="shared" si="2"/>
        <v>0.004551492420690639</v>
      </c>
      <c r="I29" s="6"/>
    </row>
    <row r="30" spans="1:9" ht="12.75">
      <c r="A30" s="1">
        <v>28</v>
      </c>
      <c r="B30" s="1">
        <v>53609</v>
      </c>
      <c r="C30" s="3">
        <v>1051.9</v>
      </c>
      <c r="D30" s="1">
        <v>1902</v>
      </c>
      <c r="E30" s="10">
        <v>41.8</v>
      </c>
      <c r="F30" s="1">
        <f t="shared" si="0"/>
        <v>53256</v>
      </c>
      <c r="G30" s="4">
        <f t="shared" si="1"/>
        <v>1.0066283611236293</v>
      </c>
      <c r="H30" s="7">
        <f t="shared" si="2"/>
        <v>0.0066283611236293005</v>
      </c>
      <c r="I30" s="6"/>
    </row>
    <row r="31" spans="1:9" ht="12.75">
      <c r="A31" s="1">
        <v>29</v>
      </c>
      <c r="B31" s="1">
        <v>55179</v>
      </c>
      <c r="C31" s="3">
        <v>1083</v>
      </c>
      <c r="D31" s="1">
        <v>1904</v>
      </c>
      <c r="E31" s="10">
        <v>41.4</v>
      </c>
      <c r="F31" s="1">
        <f t="shared" si="0"/>
        <v>55216</v>
      </c>
      <c r="G31" s="4">
        <f t="shared" si="1"/>
        <v>0.9993299043755434</v>
      </c>
      <c r="H31" s="7">
        <f t="shared" si="2"/>
        <v>0.0006700956244566347</v>
      </c>
      <c r="I31" s="6"/>
    </row>
    <row r="32" spans="1:9" ht="12.75">
      <c r="A32" s="1">
        <v>30</v>
      </c>
      <c r="B32" s="1">
        <v>57696</v>
      </c>
      <c r="C32" s="3">
        <v>1132</v>
      </c>
      <c r="D32" s="1">
        <v>1913</v>
      </c>
      <c r="E32" s="10">
        <v>41.8</v>
      </c>
      <c r="F32" s="1">
        <f t="shared" si="0"/>
        <v>57390</v>
      </c>
      <c r="G32" s="4">
        <f t="shared" si="1"/>
        <v>1.0053319393622582</v>
      </c>
      <c r="H32" s="7">
        <f t="shared" si="2"/>
        <v>0.005331939362258176</v>
      </c>
      <c r="I32" s="6"/>
    </row>
    <row r="33" spans="1:9" ht="12.75">
      <c r="A33" s="1">
        <v>31</v>
      </c>
      <c r="B33" s="1">
        <v>59473</v>
      </c>
      <c r="C33" s="3">
        <v>1164.7</v>
      </c>
      <c r="D33" s="1">
        <v>1914</v>
      </c>
      <c r="E33" s="10">
        <v>41.7</v>
      </c>
      <c r="F33" s="1">
        <f>A33*D33</f>
        <v>59334</v>
      </c>
      <c r="G33" s="4">
        <f>B33/F33</f>
        <v>1.0023426703070752</v>
      </c>
      <c r="H33" s="7">
        <f t="shared" si="2"/>
        <v>0.0023426703070752453</v>
      </c>
      <c r="I33" s="6">
        <f>AVERAGE(H8:H33)</f>
        <v>0.013881831600960515</v>
      </c>
    </row>
    <row r="34" spans="1:9" ht="12.75">
      <c r="A34" s="1">
        <v>32</v>
      </c>
      <c r="B34" s="1">
        <v>61453</v>
      </c>
      <c r="C34" s="3">
        <v>1087.3</v>
      </c>
      <c r="D34" s="1">
        <v>1836</v>
      </c>
      <c r="E34" s="10">
        <v>40.1</v>
      </c>
      <c r="F34" s="1">
        <f>A34*D34</f>
        <v>58752</v>
      </c>
      <c r="G34" s="4">
        <f>B34/F34</f>
        <v>1.045972903050109</v>
      </c>
      <c r="H34" s="7">
        <f t="shared" si="2"/>
        <v>0.04597290305010904</v>
      </c>
      <c r="I34" s="6"/>
    </row>
    <row r="35" spans="1:9" ht="12.75">
      <c r="A35" s="1">
        <v>33</v>
      </c>
      <c r="B35" s="1">
        <v>61677</v>
      </c>
      <c r="C35" s="3">
        <v>1000.7</v>
      </c>
      <c r="D35" s="1">
        <v>1910</v>
      </c>
      <c r="E35" s="10">
        <v>41.7</v>
      </c>
      <c r="F35" s="1">
        <f>A35*D35</f>
        <v>63030</v>
      </c>
      <c r="G35" s="4">
        <f>B35/F35</f>
        <v>0.9785340314136126</v>
      </c>
      <c r="H35" s="7">
        <f t="shared" si="2"/>
        <v>0.021465968586387385</v>
      </c>
      <c r="I35" s="6"/>
    </row>
    <row r="36" spans="1:8" ht="12.75">
      <c r="A36" s="1">
        <v>34</v>
      </c>
      <c r="B36" s="1">
        <v>62396</v>
      </c>
      <c r="C36" s="3">
        <v>81.78</v>
      </c>
      <c r="D36" s="1">
        <v>1921</v>
      </c>
      <c r="E36" s="10">
        <v>41.6</v>
      </c>
      <c r="F36" s="1">
        <f>A36*D36</f>
        <v>65314</v>
      </c>
      <c r="G36" s="4">
        <f>B36/F36</f>
        <v>0.9553235141011116</v>
      </c>
      <c r="H36" s="7">
        <f t="shared" si="2"/>
        <v>0.044676485898888396</v>
      </c>
    </row>
    <row r="37" spans="1:8" ht="12.75">
      <c r="A37" s="1">
        <v>35</v>
      </c>
      <c r="B37" s="1">
        <v>62404</v>
      </c>
      <c r="C37" s="3">
        <v>32.6</v>
      </c>
      <c r="D37" s="1">
        <v>1932</v>
      </c>
      <c r="E37" s="10">
        <v>41.7</v>
      </c>
      <c r="F37" s="1">
        <f>A37*D37</f>
        <v>67620</v>
      </c>
      <c r="G37" s="4">
        <f>B37/F37</f>
        <v>0.9228630582667849</v>
      </c>
      <c r="H37" s="7">
        <f t="shared" si="2"/>
        <v>0.07713694173321506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PIXEL di Martino Nicolini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 Nicolini</dc:creator>
  <cp:keywords/>
  <dc:description/>
  <cp:lastModifiedBy>Martino Nicolini</cp:lastModifiedBy>
  <dcterms:created xsi:type="dcterms:W3CDTF">2008-11-12T20:59:42Z</dcterms:created>
  <dcterms:modified xsi:type="dcterms:W3CDTF">2008-12-08T21:29:38Z</dcterms:modified>
  <cp:category/>
  <cp:version/>
  <cp:contentType/>
  <cp:contentStatus/>
</cp:coreProperties>
</file>